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gota\2024 REVALUATION\Website\"/>
    </mc:Choice>
  </mc:AlternateContent>
  <xr:revisionPtr revIDLastSave="0" documentId="13_ncr:1_{7E0138B2-A02B-43B6-843C-EE5C2FD6DAA0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Bogo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C17" i="1"/>
  <c r="E17" i="1"/>
  <c r="F17" i="1"/>
  <c r="E11" i="1"/>
  <c r="E22" i="1"/>
  <c r="F22" i="1"/>
  <c r="E23" i="1"/>
  <c r="F23" i="1"/>
  <c r="H24" i="1" l="1"/>
  <c r="F24" i="1"/>
  <c r="E24" i="1"/>
</calcChain>
</file>

<file path=xl/sharedStrings.xml><?xml version="1.0" encoding="utf-8"?>
<sst xmlns="http://schemas.openxmlformats.org/spreadsheetml/2006/main" count="42" uniqueCount="41">
  <si>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</si>
  <si>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</si>
  <si>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</si>
  <si>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</si>
  <si>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</si>
  <si>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</si>
  <si>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</si>
  <si>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</si>
  <si>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</si>
  <si>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</si>
  <si>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</si>
  <si>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</si>
  <si>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</si>
  <si>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</si>
  <si>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</si>
  <si>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</si>
  <si>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</si>
  <si>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</si>
  <si>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</si>
  <si>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</si>
  <si>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</si>
  <si>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</si>
  <si>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</si>
  <si>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</si>
  <si>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</si>
  <si>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</si>
  <si>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</si>
  <si>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</si>
  <si>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</si>
  <si>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</si>
  <si>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</si>
  <si>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</si>
  <si>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</si>
  <si>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</si>
  <si>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</si>
  <si>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2023 Tax Rate</t>
  </si>
  <si>
    <r>
      <t>2023 Tax</t>
    </r>
    <r>
      <rPr>
        <sz val="10"/>
        <rFont val="Arial"/>
        <family val="2"/>
      </rPr>
      <t xml:space="preserve"> ( = A x D )</t>
    </r>
  </si>
  <si>
    <t xml:space="preserve"> </t>
  </si>
  <si>
    <t>Borough of Bogota</t>
  </si>
  <si>
    <t>Property Revaluation - Estimated Tax Impact Worksheet</t>
  </si>
  <si>
    <r>
      <t>Revaluation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</si>
</sst>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7" customWidth="1"/>
    <col min="2" max="2" width="35" style="38" customWidth="1"/>
    <col min="3" max="3" width="14.7265625" style="36" customWidth="1"/>
    <col min="4" max="4" width="2.7265625" style="36" customWidth="1"/>
    <col min="5" max="6" width="12.7265625" style="36" customWidth="1"/>
    <col min="7" max="7" width="2.7265625" style="36" customWidth="1"/>
    <col min="8" max="8" width="12.7265625" style="36" customWidth="1"/>
    <col min="9" max="9" width="14" style="3" customWidth="1"/>
    <col min="10" max="16384" width="9.1796875" style="36"/>
  </cols>
  <sheetData>
    <row r="1" spans="1:9" s="21" customFormat="1" ht="16" customHeight="1" x14ac:dyDescent="0.25">
      <c r="A1" s="40" t="s">
        <v>38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39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5" customFormat="1" ht="15" customHeight="1" x14ac:dyDescent="0.25">
      <c r="C11" s="35" t="s">
        <v>8</v>
      </c>
      <c r="D11" s="15"/>
      <c r="E11" s="39" t="str">
        <f>"---------- Examples ----------"</f>
        <v>---------- Examples ----------</v>
      </c>
      <c r="F11" s="39"/>
      <c r="G11" s="15"/>
      <c r="H11" s="35" t="s">
        <v>12</v>
      </c>
      <c r="I11" s="16"/>
    </row>
    <row r="12" spans="1:9" s="35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645705500</v>
      </c>
      <c r="E14" s="23">
        <v>264600</v>
      </c>
      <c r="F14" s="23">
        <v>265000</v>
      </c>
      <c r="H14" s="1" t="s">
        <v>37</v>
      </c>
      <c r="I14" s="7" t="s">
        <v>15</v>
      </c>
    </row>
    <row r="15" spans="1:9" s="21" customFormat="1" ht="15.75" customHeight="1" thickBot="1" x14ac:dyDescent="0.3">
      <c r="A15" s="19" t="s">
        <v>1</v>
      </c>
      <c r="B15" s="24" t="s">
        <v>34</v>
      </c>
      <c r="C15" s="22">
        <v>1214131100</v>
      </c>
      <c r="E15" s="23">
        <v>495400</v>
      </c>
      <c r="F15" s="23">
        <v>505000</v>
      </c>
      <c r="H15" s="1" t="s">
        <v>37</v>
      </c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5" t="s">
        <v>40</v>
      </c>
      <c r="C17" s="26">
        <f>C15/C14</f>
        <v>1.8803171105093577</v>
      </c>
      <c r="E17" s="26">
        <f>E15/E14</f>
        <v>1.872260015117158</v>
      </c>
      <c r="F17" s="26">
        <f>F15/F14</f>
        <v>1.9056603773584906</v>
      </c>
      <c r="H17" s="27" t="e">
        <f>H15/H14 IF(H15&gt;0,H14," ")</f>
        <v>#VALUE!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5" t="s">
        <v>35</v>
      </c>
      <c r="C19" s="28"/>
      <c r="E19" s="28">
        <v>4.2939999999999999E-2</v>
      </c>
      <c r="F19" s="28">
        <v>4.2939999999999999E-2</v>
      </c>
      <c r="H19" s="28">
        <v>4.2939999999999999E-2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8"/>
      <c r="E20" s="28">
        <v>2.2839999999999999E-2</v>
      </c>
      <c r="F20" s="28">
        <v>2.2839999999999999E-2</v>
      </c>
      <c r="H20" s="28">
        <v>2.2839999999999999E-2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5" t="s">
        <v>36</v>
      </c>
      <c r="C22" s="23"/>
      <c r="E22" s="23">
        <f>E14*E19</f>
        <v>11361.923999999999</v>
      </c>
      <c r="F22" s="23">
        <f>F14*F19</f>
        <v>11379.1</v>
      </c>
      <c r="H22" s="29" t="e">
        <f>H14*H19</f>
        <v>#VALUE!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30">
        <f>E15*E20</f>
        <v>11314.936</v>
      </c>
      <c r="F23" s="30">
        <f>F15*F20</f>
        <v>11534.199999999999</v>
      </c>
      <c r="H23" s="31" t="e">
        <f>H15*H20</f>
        <v>#VALUE!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5"/>
      <c r="E24" s="22">
        <f>E23-E22</f>
        <v>-46.987999999999374</v>
      </c>
      <c r="F24" s="22">
        <f>F23-F22</f>
        <v>155.09999999999854</v>
      </c>
      <c r="G24" s="25"/>
      <c r="H24" s="32" t="e">
        <f>H23-H22</f>
        <v>#VALUE!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4" customFormat="1" x14ac:dyDescent="0.3">
      <c r="A26" s="33" t="s">
        <v>31</v>
      </c>
      <c r="I26" s="3"/>
    </row>
  </sheetData>
  <sheetProtection algorithmName="SHA-512" hashValue="TvbgCPMxWXVwRImwN9UMmezglACy3+M/VRDvgWqbPQdlopCKkB8FmwnX2Z5Sw16+ZjBSaanYE7ek4/jf8NY4nA==" saltValue="OXrAk8HLZKyT87IUrRopI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Bogota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2024-02-09T22:33:34Z</cp:lastPrinted>
  <dcterms:created xsi:type="dcterms:W3CDTF">2007-11-05T00:18:41Z</dcterms:created>
  <dcterms:modified xsi:type="dcterms:W3CDTF">2024-02-09T22:34:15Z</dcterms:modified>
</cp:coreProperties>
</file>